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LRB\"/>
    </mc:Choice>
  </mc:AlternateContent>
  <bookViews>
    <workbookView xWindow="0" yWindow="0" windowWidth="27945" windowHeight="12375" tabRatio="869"/>
  </bookViews>
  <sheets>
    <sheet name="Ⅱ型隔震支座力学性能参数表(3.0Tr=0.55D）" sheetId="2" r:id="rId1"/>
  </sheets>
  <definedNames>
    <definedName name="_xlnm.Print_Area" localSheetId="0">'Ⅱ型隔震支座力学性能参数表(3.0Tr=0.55D）'!$A$1:$P$61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2" l="1"/>
  <c r="O55" i="2"/>
  <c r="N55" i="2"/>
  <c r="M55" i="2"/>
  <c r="L55" i="2"/>
  <c r="K55" i="2"/>
  <c r="J55" i="2"/>
  <c r="I55" i="2"/>
  <c r="H55" i="2"/>
  <c r="G55" i="2"/>
  <c r="F55" i="2"/>
  <c r="E55" i="2"/>
  <c r="D55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</calcChain>
</file>

<file path=xl/sharedStrings.xml><?xml version="1.0" encoding="utf-8"?>
<sst xmlns="http://schemas.openxmlformats.org/spreadsheetml/2006/main" count="168" uniqueCount="53">
  <si>
    <t>G</t>
  </si>
  <si>
    <t>MPa</t>
  </si>
  <si>
    <t>D</t>
  </si>
  <si>
    <t>mm</t>
  </si>
  <si>
    <t>S1</t>
  </si>
  <si>
    <t>/</t>
  </si>
  <si>
    <t>S2</t>
  </si>
  <si>
    <t>Kv</t>
  </si>
  <si>
    <t>kN/mm</t>
  </si>
  <si>
    <t>Keq</t>
  </si>
  <si>
    <t>ζ</t>
  </si>
  <si>
    <t>%</t>
  </si>
  <si>
    <t>Ku</t>
  </si>
  <si>
    <t>Kd</t>
  </si>
  <si>
    <t>Qd</t>
  </si>
  <si>
    <t>kN</t>
  </si>
  <si>
    <t>Mechanical Performance Parameter Table(G = 0.34) of Type II Serialized Isolation Bearings 
with New Structure (3.0Tr = 0.55D (400 - 1600))  - Rubber Material Category (XL-03) - Region (Area B)</t>
    <phoneticPr fontId="2" type="noConversion"/>
  </si>
  <si>
    <t>ITEM</t>
    <phoneticPr fontId="2" type="noConversion"/>
  </si>
  <si>
    <t>UNIT</t>
    <phoneticPr fontId="2" type="noConversion"/>
  </si>
  <si>
    <t>Shear modulus</t>
    <phoneticPr fontId="2" type="noConversion"/>
  </si>
  <si>
    <t>Effective diameter</t>
    <phoneticPr fontId="2" type="noConversion"/>
  </si>
  <si>
    <t>Middle hole diameter</t>
    <phoneticPr fontId="2" type="noConversion"/>
  </si>
  <si>
    <t>The first shape coefficient S1</t>
    <phoneticPr fontId="2" type="noConversion"/>
  </si>
  <si>
    <t>The second shape coefficient S2</t>
    <phoneticPr fontId="2" type="noConversion"/>
  </si>
  <si>
    <t>Vertical stiffness</t>
    <phoneticPr fontId="2" type="noConversion"/>
  </si>
  <si>
    <t>Equivalent horizontal stiffness (100%)</t>
    <phoneticPr fontId="2" type="noConversion"/>
  </si>
  <si>
    <t>Equivalent horizontal stiffness (250%)</t>
    <phoneticPr fontId="2" type="noConversion"/>
  </si>
  <si>
    <t>Equivalent damping ratio (100%)</t>
    <phoneticPr fontId="2" type="noConversion"/>
  </si>
  <si>
    <t>Stiffness before yielding</t>
    <phoneticPr fontId="2" type="noConversion"/>
  </si>
  <si>
    <t>Stiffness after yielding</t>
    <phoneticPr fontId="2" type="noConversion"/>
  </si>
  <si>
    <t>Yield force</t>
    <phoneticPr fontId="2" type="noConversion"/>
  </si>
  <si>
    <t>Total thickness of the rubber layer</t>
    <phoneticPr fontId="2" type="noConversion"/>
  </si>
  <si>
    <t>Flange plate thickness</t>
    <phoneticPr fontId="2" type="noConversion"/>
  </si>
  <si>
    <t>Total height of the bearing</t>
    <phoneticPr fontId="2" type="noConversion"/>
  </si>
  <si>
    <t>KN/mm</t>
    <phoneticPr fontId="2" type="noConversion"/>
  </si>
  <si>
    <t>KN</t>
    <phoneticPr fontId="2" type="noConversion"/>
  </si>
  <si>
    <t>Mechanical Performance Parameter Table(G = 0.392) of Type II Serialized Isolation Bearings 
with New Structure (3.0Tr = 0.55D(400 - 1600))  - Rubber Material Category (XL-02) - Region (Area C)</t>
    <phoneticPr fontId="2" type="noConversion"/>
  </si>
  <si>
    <t>Mechanical Performance Parameter Table(G = 0.49) of Type II Serialized Isolation Bearings 
with New Structure (3.0Tr = 0.55D (400 - 1600))  - Rubber Material Category (XL-01) - Region (Area D)</t>
    <phoneticPr fontId="2" type="noConversion"/>
  </si>
  <si>
    <t>LRB
400</t>
    <phoneticPr fontId="2" type="noConversion"/>
  </si>
  <si>
    <t>LRB
500</t>
    <phoneticPr fontId="2" type="noConversion"/>
  </si>
  <si>
    <t>LRB
600</t>
    <phoneticPr fontId="2" type="noConversion"/>
  </si>
  <si>
    <t>LRB
700</t>
    <phoneticPr fontId="2" type="noConversion"/>
  </si>
  <si>
    <t>LRB
800</t>
    <phoneticPr fontId="2" type="noConversion"/>
  </si>
  <si>
    <t>LRB
900</t>
    <phoneticPr fontId="2" type="noConversion"/>
  </si>
  <si>
    <t>LRB
1000</t>
    <phoneticPr fontId="2" type="noConversion"/>
  </si>
  <si>
    <t>LRB
1100</t>
    <phoneticPr fontId="2" type="noConversion"/>
  </si>
  <si>
    <t>LRB
1200</t>
    <phoneticPr fontId="2" type="noConversion"/>
  </si>
  <si>
    <t>LRB
1300</t>
    <phoneticPr fontId="2" type="noConversion"/>
  </si>
  <si>
    <t>LRB
1400</t>
    <phoneticPr fontId="2" type="noConversion"/>
  </si>
  <si>
    <t>LRB
1500</t>
    <phoneticPr fontId="2" type="noConversion"/>
  </si>
  <si>
    <t>LRB
1600</t>
    <phoneticPr fontId="2" type="noConversion"/>
  </si>
  <si>
    <t>Unit</t>
    <phoneticPr fontId="2" type="noConversion"/>
  </si>
  <si>
    <t>Description items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</si>
</sst>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0_ "/>
    <numFmt numFmtId="178" formatCode="0_ 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2"/>
      <color theme="1"/>
      <name val="Segoe UI"/>
      <family val="2"/>
    </font>
    <font>
      <sz val="12"/>
      <name val="Arial"/>
      <family val="2"/>
    </font>
    <font>
      <sz val="6"/>
      <name val="Arial"/>
      <family val="2"/>
    </font>
    <font>
      <sz val="6"/>
      <name val="宋体"/>
      <family val="3"/>
      <charset val="134"/>
    </font>
    <font>
      <b/>
      <sz val="6"/>
      <name val="Arial"/>
      <family val="2"/>
    </font>
    <font>
      <sz val="6"/>
      <color theme="1"/>
      <name val="Segoe UI"/>
      <family val="2"/>
    </font>
    <font>
      <sz val="6"/>
      <color theme="1"/>
      <name val="宋体"/>
      <family val="3"/>
      <charset val="134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 wrapText="1"/>
    </xf>
    <xf numFmtId="178" fontId="5" fillId="0" borderId="1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topLeftCell="A19" zoomScale="200" zoomScaleNormal="200" zoomScaleSheetLayoutView="100" workbookViewId="0">
      <selection activeCell="R12" sqref="R12"/>
    </sheetView>
  </sheetViews>
  <sheetFormatPr defaultColWidth="9.75" defaultRowHeight="15" x14ac:dyDescent="0.15"/>
  <cols>
    <col min="1" max="1" width="17.875" style="2" customWidth="1"/>
    <col min="2" max="2" width="3" style="2" customWidth="1"/>
    <col min="3" max="3" width="4.375" style="2" customWidth="1"/>
    <col min="4" max="5" width="3.25" style="2" customWidth="1"/>
    <col min="6" max="16" width="3.75" style="2" customWidth="1"/>
    <col min="17" max="17" width="9.875" style="1" customWidth="1"/>
    <col min="18" max="18" width="29.5" style="1" customWidth="1"/>
    <col min="19" max="31" width="10" style="1"/>
    <col min="32" max="16384" width="9.75" style="1"/>
  </cols>
  <sheetData>
    <row r="1" spans="1:19" s="3" customFormat="1" ht="9" customHeight="1" thickBo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  <c r="R1" s="1"/>
      <c r="S1" s="1"/>
    </row>
    <row r="2" spans="1:19" ht="14.25" x14ac:dyDescent="0.15">
      <c r="A2" s="32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9" ht="14.25" x14ac:dyDescent="0.1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19" ht="3" customHeight="1" x14ac:dyDescent="0.1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9" s="9" customFormat="1" ht="16.5" x14ac:dyDescent="0.15">
      <c r="A5" s="4" t="s">
        <v>52</v>
      </c>
      <c r="B5" s="5"/>
      <c r="C5" s="6" t="s">
        <v>51</v>
      </c>
      <c r="D5" s="12" t="s">
        <v>38</v>
      </c>
      <c r="E5" s="12" t="s">
        <v>39</v>
      </c>
      <c r="F5" s="12" t="s">
        <v>40</v>
      </c>
      <c r="G5" s="12" t="s">
        <v>41</v>
      </c>
      <c r="H5" s="12" t="s">
        <v>42</v>
      </c>
      <c r="I5" s="12" t="s">
        <v>43</v>
      </c>
      <c r="J5" s="12" t="s">
        <v>44</v>
      </c>
      <c r="K5" s="12" t="s">
        <v>45</v>
      </c>
      <c r="L5" s="12" t="s">
        <v>46</v>
      </c>
      <c r="M5" s="12" t="s">
        <v>47</v>
      </c>
      <c r="N5" s="12" t="s">
        <v>48</v>
      </c>
      <c r="O5" s="12" t="s">
        <v>49</v>
      </c>
      <c r="P5" s="13" t="s">
        <v>50</v>
      </c>
    </row>
    <row r="6" spans="1:19" s="9" customFormat="1" ht="9" x14ac:dyDescent="0.15">
      <c r="A6" s="10" t="s">
        <v>19</v>
      </c>
      <c r="B6" s="11" t="s">
        <v>0</v>
      </c>
      <c r="C6" s="11" t="s">
        <v>1</v>
      </c>
      <c r="D6" s="24">
        <v>0.34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</row>
    <row r="7" spans="1:19" s="9" customFormat="1" ht="9.75" x14ac:dyDescent="0.15">
      <c r="A7" s="10" t="s">
        <v>20</v>
      </c>
      <c r="B7" s="5" t="s">
        <v>2</v>
      </c>
      <c r="C7" s="5" t="s">
        <v>3</v>
      </c>
      <c r="D7" s="7">
        <v>400</v>
      </c>
      <c r="E7" s="7">
        <v>500</v>
      </c>
      <c r="F7" s="7">
        <v>600</v>
      </c>
      <c r="G7" s="7">
        <v>700</v>
      </c>
      <c r="H7" s="7">
        <v>800</v>
      </c>
      <c r="I7" s="7">
        <v>900</v>
      </c>
      <c r="J7" s="7">
        <v>1000</v>
      </c>
      <c r="K7" s="7">
        <v>1100</v>
      </c>
      <c r="L7" s="7">
        <v>1200</v>
      </c>
      <c r="M7" s="7">
        <v>1300</v>
      </c>
      <c r="N7" s="7">
        <v>1400</v>
      </c>
      <c r="O7" s="7">
        <v>1500</v>
      </c>
      <c r="P7" s="8">
        <v>1600</v>
      </c>
      <c r="R7" s="41"/>
    </row>
    <row r="8" spans="1:19" s="9" customFormat="1" ht="9" x14ac:dyDescent="0.15">
      <c r="A8" s="10" t="s">
        <v>21</v>
      </c>
      <c r="B8" s="5"/>
      <c r="C8" s="5" t="s">
        <v>3</v>
      </c>
      <c r="D8" s="7">
        <v>65</v>
      </c>
      <c r="E8" s="7">
        <v>80</v>
      </c>
      <c r="F8" s="7">
        <v>100</v>
      </c>
      <c r="G8" s="7">
        <v>120</v>
      </c>
      <c r="H8" s="7">
        <v>130</v>
      </c>
      <c r="I8" s="7">
        <v>150</v>
      </c>
      <c r="J8" s="7">
        <v>180</v>
      </c>
      <c r="K8" s="12">
        <v>190</v>
      </c>
      <c r="L8" s="12">
        <v>200</v>
      </c>
      <c r="M8" s="12">
        <v>220</v>
      </c>
      <c r="N8" s="12">
        <v>260</v>
      </c>
      <c r="O8" s="12">
        <v>260</v>
      </c>
      <c r="P8" s="13">
        <v>260</v>
      </c>
      <c r="R8" s="42"/>
    </row>
    <row r="9" spans="1:19" s="9" customFormat="1" ht="9.75" x14ac:dyDescent="0.15">
      <c r="A9" s="10" t="s">
        <v>22</v>
      </c>
      <c r="B9" s="6" t="s">
        <v>4</v>
      </c>
      <c r="C9" s="6" t="s">
        <v>5</v>
      </c>
      <c r="D9" s="14">
        <v>24.324324324324301</v>
      </c>
      <c r="E9" s="14">
        <v>25.537634408602202</v>
      </c>
      <c r="F9" s="14">
        <v>24.324324324324301</v>
      </c>
      <c r="G9" s="14">
        <v>25.7751937984496</v>
      </c>
      <c r="H9" s="14">
        <v>27.210884353741498</v>
      </c>
      <c r="I9" s="14">
        <v>29.819277108433699</v>
      </c>
      <c r="J9" s="14">
        <v>32.6086956521739</v>
      </c>
      <c r="K9" s="14">
        <v>35.396039603960403</v>
      </c>
      <c r="L9" s="14">
        <v>36.734693877551003</v>
      </c>
      <c r="M9" s="14">
        <v>39.2708333333333</v>
      </c>
      <c r="N9" s="14">
        <v>42.2916666666667</v>
      </c>
      <c r="O9" s="14">
        <v>45.3125</v>
      </c>
      <c r="P9" s="15">
        <v>48.3333333333333</v>
      </c>
      <c r="R9" s="41"/>
    </row>
    <row r="10" spans="1:19" s="9" customFormat="1" ht="9" x14ac:dyDescent="0.15">
      <c r="A10" s="10" t="s">
        <v>23</v>
      </c>
      <c r="B10" s="6" t="s">
        <v>6</v>
      </c>
      <c r="C10" s="6" t="s">
        <v>5</v>
      </c>
      <c r="D10" s="16">
        <v>5.4054054054054097</v>
      </c>
      <c r="E10" s="16">
        <v>5.3763440860215104</v>
      </c>
      <c r="F10" s="16">
        <v>5.4054054054054097</v>
      </c>
      <c r="G10" s="16">
        <v>5.4263565891472902</v>
      </c>
      <c r="H10" s="16">
        <v>5.4421768707483</v>
      </c>
      <c r="I10" s="16">
        <v>5.4216867469879499</v>
      </c>
      <c r="J10" s="16">
        <v>5.4347826086956497</v>
      </c>
      <c r="K10" s="16">
        <v>5.4455445544554504</v>
      </c>
      <c r="L10" s="16">
        <v>5.4421768707483</v>
      </c>
      <c r="M10" s="16">
        <v>5.4166666666666696</v>
      </c>
      <c r="N10" s="16">
        <v>5.8333333333333304</v>
      </c>
      <c r="O10" s="16">
        <v>6.25</v>
      </c>
      <c r="P10" s="17">
        <v>6.6666666666666696</v>
      </c>
      <c r="R10" s="42"/>
    </row>
    <row r="11" spans="1:19" s="9" customFormat="1" ht="9.75" x14ac:dyDescent="0.15">
      <c r="A11" s="10" t="s">
        <v>24</v>
      </c>
      <c r="B11" s="5" t="s">
        <v>7</v>
      </c>
      <c r="C11" s="5" t="s">
        <v>34</v>
      </c>
      <c r="D11" s="7">
        <v>1300</v>
      </c>
      <c r="E11" s="7">
        <v>1900</v>
      </c>
      <c r="F11" s="7">
        <v>2100</v>
      </c>
      <c r="G11" s="7">
        <v>2500</v>
      </c>
      <c r="H11" s="7">
        <v>2700</v>
      </c>
      <c r="I11" s="7">
        <v>3200</v>
      </c>
      <c r="J11" s="7">
        <v>3800</v>
      </c>
      <c r="K11" s="7">
        <v>4300</v>
      </c>
      <c r="L11" s="7">
        <v>4600</v>
      </c>
      <c r="M11" s="7">
        <v>5800</v>
      </c>
      <c r="N11" s="7">
        <v>6600</v>
      </c>
      <c r="O11" s="7">
        <v>7200</v>
      </c>
      <c r="P11" s="18">
        <v>8000</v>
      </c>
      <c r="R11" s="41"/>
    </row>
    <row r="12" spans="1:19" s="9" customFormat="1" ht="9" x14ac:dyDescent="0.15">
      <c r="A12" s="10" t="s">
        <v>25</v>
      </c>
      <c r="B12" s="5" t="s">
        <v>9</v>
      </c>
      <c r="C12" s="5" t="s">
        <v>34</v>
      </c>
      <c r="D12" s="19">
        <v>0.92670739864864904</v>
      </c>
      <c r="E12" s="19">
        <v>1.1292133333333301</v>
      </c>
      <c r="F12" s="19">
        <v>1.4091441441441399</v>
      </c>
      <c r="G12" s="19">
        <v>1.66099720930233</v>
      </c>
      <c r="H12" s="19">
        <v>1.83044829931973</v>
      </c>
      <c r="I12" s="19">
        <v>2.0961099999999999</v>
      </c>
      <c r="J12" s="19">
        <v>2.48925516304348</v>
      </c>
      <c r="K12" s="19">
        <v>2.6450923762376202</v>
      </c>
      <c r="L12" s="19">
        <v>2.7030748299319698</v>
      </c>
      <c r="M12" s="19">
        <v>2.9414133333333301</v>
      </c>
      <c r="N12" s="19">
        <v>3.6853389999999999</v>
      </c>
      <c r="O12" s="19">
        <v>3.98887233333333</v>
      </c>
      <c r="P12" s="20">
        <v>4.313339</v>
      </c>
      <c r="R12" s="42"/>
    </row>
    <row r="13" spans="1:19" s="9" customFormat="1" ht="9.75" x14ac:dyDescent="0.15">
      <c r="A13" s="10" t="s">
        <v>26</v>
      </c>
      <c r="B13" s="5"/>
      <c r="C13" s="5" t="s">
        <v>34</v>
      </c>
      <c r="D13" s="19">
        <f t="shared" ref="D13:P13" si="0">(D17+D16*D18*2.5)/2.5/D18</f>
        <v>0.70526415540540577</v>
      </c>
      <c r="E13" s="19">
        <f t="shared" si="0"/>
        <v>0.87197462365591416</v>
      </c>
      <c r="F13" s="19">
        <f t="shared" si="0"/>
        <v>1.0678828828828835</v>
      </c>
      <c r="G13" s="19">
        <f t="shared" si="0"/>
        <v>1.2437320930232565</v>
      </c>
      <c r="H13" s="19">
        <f t="shared" si="0"/>
        <v>1.3981544217687092</v>
      </c>
      <c r="I13" s="19">
        <f t="shared" si="0"/>
        <v>1.5871943373493935</v>
      </c>
      <c r="J13" s="19">
        <f t="shared" si="0"/>
        <v>1.8283247282608688</v>
      </c>
      <c r="K13" s="19">
        <f t="shared" si="0"/>
        <v>1.9708349504950498</v>
      </c>
      <c r="L13" s="19">
        <f t="shared" si="0"/>
        <v>2.0228027210884347</v>
      </c>
      <c r="M13" s="19">
        <f t="shared" si="0"/>
        <v>2.1914133333333301</v>
      </c>
      <c r="N13" s="19">
        <f t="shared" si="0"/>
        <v>2.6353390000000001</v>
      </c>
      <c r="O13" s="19">
        <f t="shared" si="0"/>
        <v>2.9388723333333298</v>
      </c>
      <c r="P13" s="20">
        <f t="shared" si="0"/>
        <v>3.2633390000000002</v>
      </c>
      <c r="R13" s="41"/>
    </row>
    <row r="14" spans="1:19" s="9" customFormat="1" ht="9" x14ac:dyDescent="0.15">
      <c r="A14" s="10" t="s">
        <v>27</v>
      </c>
      <c r="B14" s="5" t="s">
        <v>10</v>
      </c>
      <c r="C14" s="5" t="s">
        <v>11</v>
      </c>
      <c r="D14" s="21">
        <v>26</v>
      </c>
      <c r="E14" s="21">
        <v>26</v>
      </c>
      <c r="F14" s="21">
        <v>27</v>
      </c>
      <c r="G14" s="21">
        <v>28</v>
      </c>
      <c r="H14" s="21">
        <v>26</v>
      </c>
      <c r="I14" s="21">
        <v>26</v>
      </c>
      <c r="J14" s="21">
        <v>27</v>
      </c>
      <c r="K14" s="7">
        <v>26</v>
      </c>
      <c r="L14" s="7">
        <v>26</v>
      </c>
      <c r="M14" s="7">
        <v>26</v>
      </c>
      <c r="N14" s="7">
        <v>28</v>
      </c>
      <c r="O14" s="7">
        <v>26</v>
      </c>
      <c r="P14" s="8">
        <v>24</v>
      </c>
      <c r="R14" s="42"/>
    </row>
    <row r="15" spans="1:19" s="9" customFormat="1" ht="9.75" x14ac:dyDescent="0.15">
      <c r="A15" s="10" t="s">
        <v>28</v>
      </c>
      <c r="B15" s="5" t="s">
        <v>12</v>
      </c>
      <c r="C15" s="5" t="s">
        <v>34</v>
      </c>
      <c r="D15" s="19">
        <f>D16*13</f>
        <v>7.303952939189192</v>
      </c>
      <c r="E15" s="19">
        <f t="shared" ref="E15:P15" si="1">E16*13</f>
        <v>9.0883754838709692</v>
      </c>
      <c r="F15" s="19">
        <f t="shared" si="1"/>
        <v>10.940495495495501</v>
      </c>
      <c r="G15" s="19">
        <f t="shared" si="1"/>
        <v>12.523196279069776</v>
      </c>
      <c r="H15" s="19">
        <f t="shared" si="1"/>
        <v>14.421678231292539</v>
      </c>
      <c r="I15" s="19">
        <f t="shared" si="1"/>
        <v>16.20726132530115</v>
      </c>
      <c r="J15" s="19">
        <f t="shared" si="1"/>
        <v>18.017925815217382</v>
      </c>
      <c r="K15" s="19">
        <f t="shared" si="1"/>
        <v>19.777290000000001</v>
      </c>
      <c r="L15" s="19">
        <f t="shared" si="1"/>
        <v>20.400743764172333</v>
      </c>
      <c r="M15" s="19">
        <f t="shared" si="1"/>
        <v>21.988373333333293</v>
      </c>
      <c r="N15" s="19">
        <f t="shared" si="1"/>
        <v>25.159406999999998</v>
      </c>
      <c r="O15" s="19">
        <f t="shared" si="1"/>
        <v>29.105340333333292</v>
      </c>
      <c r="P15" s="20">
        <f t="shared" si="1"/>
        <v>33.323407000000003</v>
      </c>
      <c r="R15" s="41"/>
    </row>
    <row r="16" spans="1:19" s="9" customFormat="1" ht="9" x14ac:dyDescent="0.15">
      <c r="A16" s="10" t="s">
        <v>29</v>
      </c>
      <c r="B16" s="5" t="s">
        <v>13</v>
      </c>
      <c r="C16" s="5" t="s">
        <v>34</v>
      </c>
      <c r="D16" s="19">
        <v>0.56184253378378402</v>
      </c>
      <c r="E16" s="19">
        <v>0.69910580645161302</v>
      </c>
      <c r="F16" s="19">
        <v>0.84157657657657703</v>
      </c>
      <c r="G16" s="19">
        <v>0.96332279069767501</v>
      </c>
      <c r="H16" s="19">
        <v>1.1093598639455799</v>
      </c>
      <c r="I16" s="19">
        <v>1.24671240963855</v>
      </c>
      <c r="J16" s="19">
        <v>1.3859942934782601</v>
      </c>
      <c r="K16" s="19">
        <v>1.5213300000000001</v>
      </c>
      <c r="L16" s="19">
        <v>1.5692879818594101</v>
      </c>
      <c r="M16" s="19">
        <v>1.6914133333333301</v>
      </c>
      <c r="N16" s="19">
        <v>1.9353389999999999</v>
      </c>
      <c r="O16" s="19">
        <v>2.23887233333333</v>
      </c>
      <c r="P16" s="20">
        <v>2.563339</v>
      </c>
      <c r="R16" s="42"/>
    </row>
    <row r="17" spans="1:18" s="9" customFormat="1" ht="9.75" x14ac:dyDescent="0.15">
      <c r="A17" s="10" t="s">
        <v>30</v>
      </c>
      <c r="B17" s="5" t="s">
        <v>14</v>
      </c>
      <c r="C17" s="5" t="s">
        <v>35</v>
      </c>
      <c r="D17" s="21">
        <v>26.533000000000001</v>
      </c>
      <c r="E17" s="21">
        <v>40.192</v>
      </c>
      <c r="F17" s="21">
        <v>62.8</v>
      </c>
      <c r="G17" s="21">
        <v>90.432000000000002</v>
      </c>
      <c r="H17" s="21">
        <v>106.13200000000001</v>
      </c>
      <c r="I17" s="21">
        <v>141.30000000000001</v>
      </c>
      <c r="J17" s="21">
        <v>203.47200000000001</v>
      </c>
      <c r="K17" s="7">
        <v>227</v>
      </c>
      <c r="L17" s="7">
        <v>250</v>
      </c>
      <c r="M17" s="7">
        <v>300</v>
      </c>
      <c r="N17" s="7">
        <v>420</v>
      </c>
      <c r="O17" s="7">
        <v>420</v>
      </c>
      <c r="P17" s="8">
        <v>420</v>
      </c>
      <c r="R17" s="41"/>
    </row>
    <row r="18" spans="1:18" s="9" customFormat="1" ht="9" x14ac:dyDescent="0.15">
      <c r="A18" s="10" t="s">
        <v>31</v>
      </c>
      <c r="B18" s="5"/>
      <c r="C18" s="5" t="s">
        <v>3</v>
      </c>
      <c r="D18" s="7">
        <v>74</v>
      </c>
      <c r="E18" s="7">
        <v>93</v>
      </c>
      <c r="F18" s="7">
        <v>111</v>
      </c>
      <c r="G18" s="7">
        <v>129</v>
      </c>
      <c r="H18" s="7">
        <v>147</v>
      </c>
      <c r="I18" s="7">
        <v>166</v>
      </c>
      <c r="J18" s="7">
        <v>184</v>
      </c>
      <c r="K18" s="7">
        <v>202</v>
      </c>
      <c r="L18" s="7">
        <v>220.5</v>
      </c>
      <c r="M18" s="7">
        <v>240</v>
      </c>
      <c r="N18" s="7">
        <v>240</v>
      </c>
      <c r="O18" s="7">
        <v>240</v>
      </c>
      <c r="P18" s="8">
        <v>240</v>
      </c>
      <c r="R18" s="42"/>
    </row>
    <row r="19" spans="1:18" s="9" customFormat="1" ht="9.75" x14ac:dyDescent="0.15">
      <c r="A19" s="10" t="s">
        <v>32</v>
      </c>
      <c r="B19" s="5"/>
      <c r="C19" s="5" t="s">
        <v>3</v>
      </c>
      <c r="D19" s="7">
        <v>20</v>
      </c>
      <c r="E19" s="7">
        <v>20</v>
      </c>
      <c r="F19" s="7">
        <v>23</v>
      </c>
      <c r="G19" s="7">
        <v>27</v>
      </c>
      <c r="H19" s="7">
        <v>30</v>
      </c>
      <c r="I19" s="7">
        <v>34</v>
      </c>
      <c r="J19" s="7">
        <v>38</v>
      </c>
      <c r="K19" s="7">
        <v>38</v>
      </c>
      <c r="L19" s="7">
        <v>40</v>
      </c>
      <c r="M19" s="7">
        <v>42</v>
      </c>
      <c r="N19" s="7">
        <v>42</v>
      </c>
      <c r="O19" s="7">
        <v>44</v>
      </c>
      <c r="P19" s="8">
        <v>48</v>
      </c>
      <c r="R19" s="41"/>
    </row>
    <row r="20" spans="1:18" s="9" customFormat="1" ht="9" x14ac:dyDescent="0.15">
      <c r="A20" s="10" t="s">
        <v>33</v>
      </c>
      <c r="B20" s="5"/>
      <c r="C20" s="5" t="s">
        <v>3</v>
      </c>
      <c r="D20" s="7">
        <v>165</v>
      </c>
      <c r="E20" s="7">
        <v>187</v>
      </c>
      <c r="F20" s="7">
        <v>208</v>
      </c>
      <c r="G20" s="7">
        <v>246</v>
      </c>
      <c r="H20" s="7">
        <v>273.5</v>
      </c>
      <c r="I20" s="7">
        <v>318</v>
      </c>
      <c r="J20" s="7">
        <v>352</v>
      </c>
      <c r="K20" s="7">
        <v>390.5</v>
      </c>
      <c r="L20" s="7">
        <v>417.5</v>
      </c>
      <c r="M20" s="7">
        <v>450</v>
      </c>
      <c r="N20" s="7">
        <v>450</v>
      </c>
      <c r="O20" s="7">
        <v>454</v>
      </c>
      <c r="P20" s="22">
        <v>462</v>
      </c>
      <c r="R20" s="42"/>
    </row>
    <row r="21" spans="1:18" ht="11.25" customHeight="1" x14ac:dyDescent="0.1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R21" s="43"/>
    </row>
    <row r="22" spans="1:18" ht="15.75" thickBo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R22" s="44"/>
    </row>
    <row r="23" spans="1:18" ht="17.25" x14ac:dyDescent="0.15">
      <c r="A23" s="32" t="s">
        <v>36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4"/>
      <c r="R23" s="43"/>
    </row>
    <row r="24" spans="1:18" ht="17.25" x14ac:dyDescent="0.1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0"/>
      <c r="R24" s="43"/>
    </row>
    <row r="25" spans="1:18" s="9" customFormat="1" ht="16.5" x14ac:dyDescent="0.15">
      <c r="A25" s="4" t="s">
        <v>17</v>
      </c>
      <c r="B25" s="5"/>
      <c r="C25" s="6" t="s">
        <v>18</v>
      </c>
      <c r="D25" s="12" t="s">
        <v>38</v>
      </c>
      <c r="E25" s="12" t="s">
        <v>39</v>
      </c>
      <c r="F25" s="12" t="s">
        <v>40</v>
      </c>
      <c r="G25" s="12" t="s">
        <v>41</v>
      </c>
      <c r="H25" s="12" t="s">
        <v>42</v>
      </c>
      <c r="I25" s="12" t="s">
        <v>43</v>
      </c>
      <c r="J25" s="12" t="s">
        <v>44</v>
      </c>
      <c r="K25" s="12" t="s">
        <v>45</v>
      </c>
      <c r="L25" s="12" t="s">
        <v>46</v>
      </c>
      <c r="M25" s="12" t="s">
        <v>47</v>
      </c>
      <c r="N25" s="12" t="s">
        <v>48</v>
      </c>
      <c r="O25" s="12" t="s">
        <v>49</v>
      </c>
      <c r="P25" s="13" t="s">
        <v>50</v>
      </c>
    </row>
    <row r="26" spans="1:18" s="9" customFormat="1" ht="9" x14ac:dyDescent="0.15">
      <c r="A26" s="10" t="s">
        <v>19</v>
      </c>
      <c r="B26" s="11" t="s">
        <v>0</v>
      </c>
      <c r="C26" s="11" t="s">
        <v>1</v>
      </c>
      <c r="D26" s="24">
        <v>0.39200000000000002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</row>
    <row r="27" spans="1:18" s="9" customFormat="1" ht="9" x14ac:dyDescent="0.15">
      <c r="A27" s="10" t="s">
        <v>20</v>
      </c>
      <c r="B27" s="5" t="s">
        <v>2</v>
      </c>
      <c r="C27" s="5" t="s">
        <v>3</v>
      </c>
      <c r="D27" s="7">
        <v>400</v>
      </c>
      <c r="E27" s="7">
        <v>500</v>
      </c>
      <c r="F27" s="7">
        <v>600</v>
      </c>
      <c r="G27" s="7">
        <v>700</v>
      </c>
      <c r="H27" s="7">
        <v>800</v>
      </c>
      <c r="I27" s="7">
        <v>900</v>
      </c>
      <c r="J27" s="7">
        <v>1000</v>
      </c>
      <c r="K27" s="7">
        <v>1100</v>
      </c>
      <c r="L27" s="7">
        <v>1200</v>
      </c>
      <c r="M27" s="7">
        <v>1300</v>
      </c>
      <c r="N27" s="7">
        <v>1400</v>
      </c>
      <c r="O27" s="7">
        <v>1500</v>
      </c>
      <c r="P27" s="8">
        <v>1600</v>
      </c>
    </row>
    <row r="28" spans="1:18" s="9" customFormat="1" ht="9" x14ac:dyDescent="0.15">
      <c r="A28" s="10" t="s">
        <v>21</v>
      </c>
      <c r="B28" s="5"/>
      <c r="C28" s="5" t="s">
        <v>3</v>
      </c>
      <c r="D28" s="7">
        <v>65</v>
      </c>
      <c r="E28" s="7">
        <v>80</v>
      </c>
      <c r="F28" s="7">
        <v>100</v>
      </c>
      <c r="G28" s="7">
        <v>120</v>
      </c>
      <c r="H28" s="7">
        <v>130</v>
      </c>
      <c r="I28" s="7">
        <v>150</v>
      </c>
      <c r="J28" s="7">
        <v>180</v>
      </c>
      <c r="K28" s="12">
        <v>190</v>
      </c>
      <c r="L28" s="12">
        <v>200</v>
      </c>
      <c r="M28" s="12">
        <v>220</v>
      </c>
      <c r="N28" s="12">
        <v>260</v>
      </c>
      <c r="O28" s="12">
        <v>260</v>
      </c>
      <c r="P28" s="13">
        <v>260</v>
      </c>
    </row>
    <row r="29" spans="1:18" s="9" customFormat="1" ht="9" x14ac:dyDescent="0.15">
      <c r="A29" s="10" t="s">
        <v>22</v>
      </c>
      <c r="B29" s="6" t="s">
        <v>4</v>
      </c>
      <c r="C29" s="6" t="s">
        <v>5</v>
      </c>
      <c r="D29" s="14">
        <v>24.324324324324301</v>
      </c>
      <c r="E29" s="14">
        <v>25.537634408602202</v>
      </c>
      <c r="F29" s="14">
        <v>24.324324324324301</v>
      </c>
      <c r="G29" s="14">
        <v>25.7751937984496</v>
      </c>
      <c r="H29" s="14">
        <v>27.210884353741498</v>
      </c>
      <c r="I29" s="14">
        <v>29.819277108433699</v>
      </c>
      <c r="J29" s="14">
        <v>32.6086956521739</v>
      </c>
      <c r="K29" s="14">
        <v>35.396039603960403</v>
      </c>
      <c r="L29" s="14">
        <v>36.734693877551003</v>
      </c>
      <c r="M29" s="14">
        <v>39.2708333333333</v>
      </c>
      <c r="N29" s="14">
        <v>42.2916666666667</v>
      </c>
      <c r="O29" s="14">
        <v>45.3125</v>
      </c>
      <c r="P29" s="15">
        <v>48.3333333333333</v>
      </c>
    </row>
    <row r="30" spans="1:18" s="9" customFormat="1" ht="9" x14ac:dyDescent="0.15">
      <c r="A30" s="10" t="s">
        <v>23</v>
      </c>
      <c r="B30" s="6" t="s">
        <v>6</v>
      </c>
      <c r="C30" s="6" t="s">
        <v>5</v>
      </c>
      <c r="D30" s="16">
        <v>5.4054054054054097</v>
      </c>
      <c r="E30" s="16">
        <v>5.3763440860215104</v>
      </c>
      <c r="F30" s="16">
        <v>5.4054054054054097</v>
      </c>
      <c r="G30" s="16">
        <v>5.4263565891472902</v>
      </c>
      <c r="H30" s="16">
        <v>5.4421768707483</v>
      </c>
      <c r="I30" s="16">
        <v>5.4216867469879499</v>
      </c>
      <c r="J30" s="16">
        <v>5.4347826086956497</v>
      </c>
      <c r="K30" s="16">
        <v>5.4455445544554504</v>
      </c>
      <c r="L30" s="16">
        <v>5.4421768707483</v>
      </c>
      <c r="M30" s="16">
        <v>5.4166666666666696</v>
      </c>
      <c r="N30" s="16">
        <v>5.8333333333333304</v>
      </c>
      <c r="O30" s="16">
        <v>6.25</v>
      </c>
      <c r="P30" s="17">
        <v>6.6666666666666696</v>
      </c>
    </row>
    <row r="31" spans="1:18" s="9" customFormat="1" ht="9" x14ac:dyDescent="0.15">
      <c r="A31" s="10" t="s">
        <v>24</v>
      </c>
      <c r="B31" s="5" t="s">
        <v>7</v>
      </c>
      <c r="C31" s="5" t="s">
        <v>8</v>
      </c>
      <c r="D31" s="7">
        <v>1400</v>
      </c>
      <c r="E31" s="7">
        <v>2000</v>
      </c>
      <c r="F31" s="7">
        <v>2200</v>
      </c>
      <c r="G31" s="7">
        <v>2600</v>
      </c>
      <c r="H31" s="7">
        <v>2800</v>
      </c>
      <c r="I31" s="7">
        <v>3300</v>
      </c>
      <c r="J31" s="7">
        <v>3900</v>
      </c>
      <c r="K31" s="7">
        <v>4400</v>
      </c>
      <c r="L31" s="7">
        <v>4700</v>
      </c>
      <c r="M31" s="7">
        <v>6000</v>
      </c>
      <c r="N31" s="7">
        <v>6800</v>
      </c>
      <c r="O31" s="7">
        <v>7400</v>
      </c>
      <c r="P31" s="18">
        <v>8200</v>
      </c>
    </row>
    <row r="32" spans="1:18" s="9" customFormat="1" ht="9" x14ac:dyDescent="0.15">
      <c r="A32" s="10" t="s">
        <v>25</v>
      </c>
      <c r="B32" s="5" t="s">
        <v>9</v>
      </c>
      <c r="C32" s="5" t="s">
        <v>8</v>
      </c>
      <c r="D32" s="19">
        <v>1.0126362567567599</v>
      </c>
      <c r="E32" s="19">
        <v>1.23613539784946</v>
      </c>
      <c r="F32" s="19">
        <v>1.5378558558558599</v>
      </c>
      <c r="G32" s="19">
        <v>1.80832893023256</v>
      </c>
      <c r="H32" s="19">
        <v>2.0001151020408199</v>
      </c>
      <c r="I32" s="19">
        <v>2.2867836626506</v>
      </c>
      <c r="J32" s="19">
        <v>2.7012307608695698</v>
      </c>
      <c r="K32" s="19">
        <v>2.87776637623762</v>
      </c>
      <c r="L32" s="19">
        <v>2.9482760770975101</v>
      </c>
      <c r="M32" s="19">
        <v>3.20569666666667</v>
      </c>
      <c r="N32" s="19">
        <v>3.9877357187500002</v>
      </c>
      <c r="O32" s="19">
        <v>4.3386961354166704</v>
      </c>
      <c r="P32" s="20">
        <v>4.7138607187500003</v>
      </c>
    </row>
    <row r="33" spans="1:16" s="9" customFormat="1" ht="9" x14ac:dyDescent="0.15">
      <c r="A33" s="10" t="s">
        <v>26</v>
      </c>
      <c r="B33" s="5"/>
      <c r="C33" s="5" t="s">
        <v>8</v>
      </c>
      <c r="D33" s="19">
        <f t="shared" ref="D33:P33" si="2">(D37+D36*D38*2.5)/2.5/D38</f>
        <v>0.79119301351351368</v>
      </c>
      <c r="E33" s="19">
        <f t="shared" si="2"/>
        <v>0.97889668817204312</v>
      </c>
      <c r="F33" s="19">
        <f t="shared" si="2"/>
        <v>1.1965945945945942</v>
      </c>
      <c r="G33" s="19">
        <f t="shared" si="2"/>
        <v>1.3910638139534914</v>
      </c>
      <c r="H33" s="19">
        <f t="shared" si="2"/>
        <v>1.5678212244897993</v>
      </c>
      <c r="I33" s="19">
        <f t="shared" si="2"/>
        <v>1.7778680000000033</v>
      </c>
      <c r="J33" s="19">
        <f t="shared" si="2"/>
        <v>2.040300326086959</v>
      </c>
      <c r="K33" s="19">
        <f t="shared" si="2"/>
        <v>2.2035089504950491</v>
      </c>
      <c r="L33" s="19">
        <f t="shared" si="2"/>
        <v>2.2680039682539648</v>
      </c>
      <c r="M33" s="19">
        <f t="shared" si="2"/>
        <v>2.45569666666667</v>
      </c>
      <c r="N33" s="19">
        <f t="shared" si="2"/>
        <v>2.9377357187499999</v>
      </c>
      <c r="O33" s="19">
        <f t="shared" si="2"/>
        <v>3.2886961354166702</v>
      </c>
      <c r="P33" s="20">
        <f t="shared" si="2"/>
        <v>3.6638607187500005</v>
      </c>
    </row>
    <row r="34" spans="1:16" s="9" customFormat="1" ht="9" x14ac:dyDescent="0.15">
      <c r="A34" s="10" t="s">
        <v>27</v>
      </c>
      <c r="B34" s="5" t="s">
        <v>10</v>
      </c>
      <c r="C34" s="5" t="s">
        <v>11</v>
      </c>
      <c r="D34" s="21">
        <v>23</v>
      </c>
      <c r="E34" s="21">
        <v>23</v>
      </c>
      <c r="F34" s="21">
        <v>24</v>
      </c>
      <c r="G34" s="21">
        <v>25</v>
      </c>
      <c r="H34" s="21">
        <v>23</v>
      </c>
      <c r="I34" s="21">
        <v>23</v>
      </c>
      <c r="J34" s="21">
        <v>24</v>
      </c>
      <c r="K34" s="7">
        <v>23</v>
      </c>
      <c r="L34" s="7">
        <v>23</v>
      </c>
      <c r="M34" s="7">
        <v>23</v>
      </c>
      <c r="N34" s="7">
        <v>25</v>
      </c>
      <c r="O34" s="7">
        <v>23</v>
      </c>
      <c r="P34" s="8">
        <v>21</v>
      </c>
    </row>
    <row r="35" spans="1:16" s="9" customFormat="1" ht="9" x14ac:dyDescent="0.15">
      <c r="A35" s="10" t="s">
        <v>28</v>
      </c>
      <c r="B35" s="5" t="s">
        <v>12</v>
      </c>
      <c r="C35" s="5" t="s">
        <v>8</v>
      </c>
      <c r="D35" s="19">
        <f>D36*13</f>
        <v>8.4210280945945968</v>
      </c>
      <c r="E35" s="19">
        <f t="shared" ref="E35:P35" si="3">E36*13</f>
        <v>10.478362322580645</v>
      </c>
      <c r="F35" s="19">
        <f t="shared" si="3"/>
        <v>12.613747747747743</v>
      </c>
      <c r="G35" s="19">
        <f t="shared" si="3"/>
        <v>14.438508651162831</v>
      </c>
      <c r="H35" s="19">
        <f t="shared" si="3"/>
        <v>16.62734666666671</v>
      </c>
      <c r="I35" s="19">
        <f t="shared" si="3"/>
        <v>18.68601893975908</v>
      </c>
      <c r="J35" s="19">
        <f t="shared" si="3"/>
        <v>20.773608586956552</v>
      </c>
      <c r="K35" s="19">
        <f t="shared" si="3"/>
        <v>22.802052</v>
      </c>
      <c r="L35" s="19">
        <f t="shared" si="3"/>
        <v>23.58835997732422</v>
      </c>
      <c r="M35" s="19">
        <f t="shared" si="3"/>
        <v>25.424056666666708</v>
      </c>
      <c r="N35" s="19">
        <f t="shared" si="3"/>
        <v>29.090564343750003</v>
      </c>
      <c r="O35" s="19">
        <f t="shared" si="3"/>
        <v>33.653049760416707</v>
      </c>
      <c r="P35" s="20">
        <f t="shared" si="3"/>
        <v>38.530189343749996</v>
      </c>
    </row>
    <row r="36" spans="1:16" s="9" customFormat="1" ht="9" x14ac:dyDescent="0.15">
      <c r="A36" s="10" t="s">
        <v>29</v>
      </c>
      <c r="B36" s="5" t="s">
        <v>13</v>
      </c>
      <c r="C36" s="5" t="s">
        <v>8</v>
      </c>
      <c r="D36" s="19">
        <v>0.64777139189189203</v>
      </c>
      <c r="E36" s="19">
        <v>0.80602787096774198</v>
      </c>
      <c r="F36" s="19">
        <v>0.97028828828828795</v>
      </c>
      <c r="G36" s="19">
        <v>1.1106545116279101</v>
      </c>
      <c r="H36" s="19">
        <v>1.2790266666666701</v>
      </c>
      <c r="I36" s="19">
        <v>1.43738607228916</v>
      </c>
      <c r="J36" s="19">
        <v>1.5979698913043501</v>
      </c>
      <c r="K36" s="19">
        <v>1.7540039999999999</v>
      </c>
      <c r="L36" s="19">
        <v>1.8144892290249399</v>
      </c>
      <c r="M36" s="19">
        <v>1.95569666666667</v>
      </c>
      <c r="N36" s="19">
        <v>2.2377357187500002</v>
      </c>
      <c r="O36" s="19">
        <v>2.58869613541667</v>
      </c>
      <c r="P36" s="20">
        <v>2.9638607187499999</v>
      </c>
    </row>
    <row r="37" spans="1:16" s="9" customFormat="1" ht="9" x14ac:dyDescent="0.15">
      <c r="A37" s="10" t="s">
        <v>30</v>
      </c>
      <c r="B37" s="5" t="s">
        <v>14</v>
      </c>
      <c r="C37" s="5" t="s">
        <v>15</v>
      </c>
      <c r="D37" s="21">
        <v>26.533000000000001</v>
      </c>
      <c r="E37" s="21">
        <v>40.192</v>
      </c>
      <c r="F37" s="21">
        <v>62.8</v>
      </c>
      <c r="G37" s="21">
        <v>90.432000000000002</v>
      </c>
      <c r="H37" s="21">
        <v>106.13200000000001</v>
      </c>
      <c r="I37" s="21">
        <v>141.30000000000001</v>
      </c>
      <c r="J37" s="21">
        <v>203.47200000000001</v>
      </c>
      <c r="K37" s="7">
        <v>227</v>
      </c>
      <c r="L37" s="7">
        <v>250</v>
      </c>
      <c r="M37" s="7">
        <v>300</v>
      </c>
      <c r="N37" s="7">
        <v>420</v>
      </c>
      <c r="O37" s="7">
        <v>420</v>
      </c>
      <c r="P37" s="8">
        <v>420</v>
      </c>
    </row>
    <row r="38" spans="1:16" s="9" customFormat="1" ht="9" x14ac:dyDescent="0.15">
      <c r="A38" s="10" t="s">
        <v>31</v>
      </c>
      <c r="B38" s="5"/>
      <c r="C38" s="5" t="s">
        <v>3</v>
      </c>
      <c r="D38" s="7">
        <v>74</v>
      </c>
      <c r="E38" s="7">
        <v>93</v>
      </c>
      <c r="F38" s="7">
        <v>111</v>
      </c>
      <c r="G38" s="7">
        <v>129</v>
      </c>
      <c r="H38" s="7">
        <v>147</v>
      </c>
      <c r="I38" s="7">
        <v>166</v>
      </c>
      <c r="J38" s="7">
        <v>184</v>
      </c>
      <c r="K38" s="7">
        <v>202</v>
      </c>
      <c r="L38" s="7">
        <v>220.5</v>
      </c>
      <c r="M38" s="7">
        <v>240</v>
      </c>
      <c r="N38" s="7">
        <v>240</v>
      </c>
      <c r="O38" s="7">
        <v>240</v>
      </c>
      <c r="P38" s="8">
        <v>240</v>
      </c>
    </row>
    <row r="39" spans="1:16" s="9" customFormat="1" ht="9" x14ac:dyDescent="0.15">
      <c r="A39" s="10" t="s">
        <v>32</v>
      </c>
      <c r="B39" s="5"/>
      <c r="C39" s="5" t="s">
        <v>3</v>
      </c>
      <c r="D39" s="7">
        <v>20</v>
      </c>
      <c r="E39" s="7">
        <v>20</v>
      </c>
      <c r="F39" s="7">
        <v>23</v>
      </c>
      <c r="G39" s="7">
        <v>27</v>
      </c>
      <c r="H39" s="7">
        <v>30</v>
      </c>
      <c r="I39" s="7">
        <v>34</v>
      </c>
      <c r="J39" s="7">
        <v>38</v>
      </c>
      <c r="K39" s="7">
        <v>38</v>
      </c>
      <c r="L39" s="7">
        <v>40</v>
      </c>
      <c r="M39" s="7">
        <v>42</v>
      </c>
      <c r="N39" s="7">
        <v>42</v>
      </c>
      <c r="O39" s="7">
        <v>44</v>
      </c>
      <c r="P39" s="8">
        <v>48</v>
      </c>
    </row>
    <row r="40" spans="1:16" s="9" customFormat="1" ht="9" x14ac:dyDescent="0.15">
      <c r="A40" s="10" t="s">
        <v>33</v>
      </c>
      <c r="B40" s="5"/>
      <c r="C40" s="5" t="s">
        <v>3</v>
      </c>
      <c r="D40" s="7">
        <v>165</v>
      </c>
      <c r="E40" s="7">
        <v>187</v>
      </c>
      <c r="F40" s="7">
        <v>208</v>
      </c>
      <c r="G40" s="7">
        <v>246</v>
      </c>
      <c r="H40" s="7">
        <v>273.5</v>
      </c>
      <c r="I40" s="7">
        <v>318</v>
      </c>
      <c r="J40" s="7">
        <v>352</v>
      </c>
      <c r="K40" s="7">
        <v>390.5</v>
      </c>
      <c r="L40" s="7">
        <v>417.5</v>
      </c>
      <c r="M40" s="7">
        <v>450</v>
      </c>
      <c r="N40" s="7">
        <v>450</v>
      </c>
      <c r="O40" s="7">
        <v>454</v>
      </c>
      <c r="P40" s="22">
        <v>462</v>
      </c>
    </row>
    <row r="41" spans="1:16" x14ac:dyDescent="0.15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</row>
    <row r="42" spans="1:16" ht="15.75" thickBo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14.25" x14ac:dyDescent="0.15">
      <c r="A43" s="32" t="s">
        <v>37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4"/>
    </row>
    <row r="44" spans="1:16" ht="14.25" x14ac:dyDescent="0.1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40"/>
    </row>
    <row r="45" spans="1:16" s="9" customFormat="1" ht="16.5" x14ac:dyDescent="0.15">
      <c r="A45" s="4" t="s">
        <v>17</v>
      </c>
      <c r="B45" s="5"/>
      <c r="C45" s="6" t="s">
        <v>18</v>
      </c>
      <c r="D45" s="12" t="s">
        <v>38</v>
      </c>
      <c r="E45" s="12" t="s">
        <v>39</v>
      </c>
      <c r="F45" s="12" t="s">
        <v>40</v>
      </c>
      <c r="G45" s="12" t="s">
        <v>41</v>
      </c>
      <c r="H45" s="12" t="s">
        <v>42</v>
      </c>
      <c r="I45" s="12" t="s">
        <v>43</v>
      </c>
      <c r="J45" s="12" t="s">
        <v>44</v>
      </c>
      <c r="K45" s="12" t="s">
        <v>45</v>
      </c>
      <c r="L45" s="12" t="s">
        <v>46</v>
      </c>
      <c r="M45" s="12" t="s">
        <v>47</v>
      </c>
      <c r="N45" s="12" t="s">
        <v>48</v>
      </c>
      <c r="O45" s="12" t="s">
        <v>49</v>
      </c>
      <c r="P45" s="13" t="s">
        <v>50</v>
      </c>
    </row>
    <row r="46" spans="1:16" s="9" customFormat="1" ht="9" x14ac:dyDescent="0.15">
      <c r="A46" s="10" t="s">
        <v>19</v>
      </c>
      <c r="B46" s="11" t="s">
        <v>0</v>
      </c>
      <c r="C46" s="11" t="s">
        <v>1</v>
      </c>
      <c r="D46" s="23"/>
      <c r="E46" s="24">
        <v>0.49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</row>
    <row r="47" spans="1:16" s="9" customFormat="1" ht="9" x14ac:dyDescent="0.15">
      <c r="A47" s="10" t="s">
        <v>20</v>
      </c>
      <c r="B47" s="5" t="s">
        <v>2</v>
      </c>
      <c r="C47" s="5" t="s">
        <v>3</v>
      </c>
      <c r="D47" s="7">
        <v>400</v>
      </c>
      <c r="E47" s="7">
        <v>500</v>
      </c>
      <c r="F47" s="7">
        <v>600</v>
      </c>
      <c r="G47" s="7">
        <v>700</v>
      </c>
      <c r="H47" s="7">
        <v>800</v>
      </c>
      <c r="I47" s="7">
        <v>900</v>
      </c>
      <c r="J47" s="7">
        <v>1000</v>
      </c>
      <c r="K47" s="7">
        <v>1100</v>
      </c>
      <c r="L47" s="7">
        <v>1200</v>
      </c>
      <c r="M47" s="7">
        <v>1300</v>
      </c>
      <c r="N47" s="7">
        <v>1400</v>
      </c>
      <c r="O47" s="7">
        <v>1500</v>
      </c>
      <c r="P47" s="8">
        <v>1600</v>
      </c>
    </row>
    <row r="48" spans="1:16" s="9" customFormat="1" ht="9" x14ac:dyDescent="0.15">
      <c r="A48" s="10" t="s">
        <v>21</v>
      </c>
      <c r="B48" s="5"/>
      <c r="C48" s="5" t="s">
        <v>3</v>
      </c>
      <c r="D48" s="7">
        <v>65</v>
      </c>
      <c r="E48" s="7">
        <v>80</v>
      </c>
      <c r="F48" s="7">
        <v>100</v>
      </c>
      <c r="G48" s="7">
        <v>120</v>
      </c>
      <c r="H48" s="7">
        <v>130</v>
      </c>
      <c r="I48" s="7">
        <v>150</v>
      </c>
      <c r="J48" s="7">
        <v>180</v>
      </c>
      <c r="K48" s="12">
        <v>190</v>
      </c>
      <c r="L48" s="12">
        <v>200</v>
      </c>
      <c r="M48" s="12">
        <v>220</v>
      </c>
      <c r="N48" s="12">
        <v>260</v>
      </c>
      <c r="O48" s="12">
        <v>260</v>
      </c>
      <c r="P48" s="13">
        <v>260</v>
      </c>
    </row>
    <row r="49" spans="1:16" s="9" customFormat="1" ht="9" x14ac:dyDescent="0.15">
      <c r="A49" s="10" t="s">
        <v>22</v>
      </c>
      <c r="B49" s="6" t="s">
        <v>4</v>
      </c>
      <c r="C49" s="6" t="s">
        <v>5</v>
      </c>
      <c r="D49" s="14">
        <v>24.324324324324301</v>
      </c>
      <c r="E49" s="14">
        <v>25.537634408602202</v>
      </c>
      <c r="F49" s="14">
        <v>24.324324324324301</v>
      </c>
      <c r="G49" s="14">
        <v>25.7751937984496</v>
      </c>
      <c r="H49" s="14">
        <v>27.210884353741498</v>
      </c>
      <c r="I49" s="14">
        <v>29.819277108433699</v>
      </c>
      <c r="J49" s="14">
        <v>32.6086956521739</v>
      </c>
      <c r="K49" s="14">
        <v>35.396039603960403</v>
      </c>
      <c r="L49" s="14">
        <v>36.734693877551003</v>
      </c>
      <c r="M49" s="14">
        <v>39.2708333333333</v>
      </c>
      <c r="N49" s="14">
        <v>42.2916666666667</v>
      </c>
      <c r="O49" s="14">
        <v>45.3125</v>
      </c>
      <c r="P49" s="15">
        <v>48.3333333333333</v>
      </c>
    </row>
    <row r="50" spans="1:16" s="9" customFormat="1" ht="9" x14ac:dyDescent="0.15">
      <c r="A50" s="10" t="s">
        <v>23</v>
      </c>
      <c r="B50" s="6" t="s">
        <v>6</v>
      </c>
      <c r="C50" s="6" t="s">
        <v>5</v>
      </c>
      <c r="D50" s="16">
        <v>5.4054054054054097</v>
      </c>
      <c r="E50" s="16">
        <v>5.3763440860215104</v>
      </c>
      <c r="F50" s="16">
        <v>5.4054054054054097</v>
      </c>
      <c r="G50" s="16">
        <v>5.4263565891472902</v>
      </c>
      <c r="H50" s="16">
        <v>5.4421768707483</v>
      </c>
      <c r="I50" s="16">
        <v>5.4216867469879499</v>
      </c>
      <c r="J50" s="16">
        <v>5.4347826086956497</v>
      </c>
      <c r="K50" s="16">
        <v>5.4455445544554504</v>
      </c>
      <c r="L50" s="16">
        <v>5.4421768707483</v>
      </c>
      <c r="M50" s="16">
        <v>5.4166666666666696</v>
      </c>
      <c r="N50" s="16">
        <v>5.8333333333333304</v>
      </c>
      <c r="O50" s="16">
        <v>6.25</v>
      </c>
      <c r="P50" s="17">
        <v>6.6666666666666696</v>
      </c>
    </row>
    <row r="51" spans="1:16" s="9" customFormat="1" ht="9" x14ac:dyDescent="0.15">
      <c r="A51" s="10" t="s">
        <v>24</v>
      </c>
      <c r="B51" s="5" t="s">
        <v>7</v>
      </c>
      <c r="C51" s="5" t="s">
        <v>8</v>
      </c>
      <c r="D51" s="7">
        <v>1500</v>
      </c>
      <c r="E51" s="7">
        <v>2100</v>
      </c>
      <c r="F51" s="7">
        <v>2300</v>
      </c>
      <c r="G51" s="7">
        <v>2700</v>
      </c>
      <c r="H51" s="7">
        <v>2900</v>
      </c>
      <c r="I51" s="7">
        <v>3500</v>
      </c>
      <c r="J51" s="7">
        <v>4000</v>
      </c>
      <c r="K51" s="7">
        <v>4600</v>
      </c>
      <c r="L51" s="7">
        <v>4900</v>
      </c>
      <c r="M51" s="7">
        <v>6100</v>
      </c>
      <c r="N51" s="7">
        <v>6900</v>
      </c>
      <c r="O51" s="7">
        <v>7500</v>
      </c>
      <c r="P51" s="18">
        <v>8300</v>
      </c>
    </row>
    <row r="52" spans="1:16" s="9" customFormat="1" ht="9" x14ac:dyDescent="0.15">
      <c r="A52" s="10" t="s">
        <v>25</v>
      </c>
      <c r="B52" s="5" t="s">
        <v>9</v>
      </c>
      <c r="C52" s="5" t="s">
        <v>8</v>
      </c>
      <c r="D52" s="19">
        <v>1.17457910472973</v>
      </c>
      <c r="E52" s="19">
        <v>1.4376423655913999</v>
      </c>
      <c r="F52" s="19">
        <v>1.78042792792793</v>
      </c>
      <c r="G52" s="19">
        <v>2.0859925581395302</v>
      </c>
      <c r="H52" s="19">
        <v>2.3198717687074799</v>
      </c>
      <c r="I52" s="19">
        <v>2.6461301807228899</v>
      </c>
      <c r="J52" s="19">
        <v>3.1007232336956498</v>
      </c>
      <c r="K52" s="19">
        <v>3.22677737623762</v>
      </c>
      <c r="L52" s="19">
        <v>3.3405980725623601</v>
      </c>
      <c r="M52" s="19">
        <v>3.6285500000000002</v>
      </c>
      <c r="N52" s="19">
        <v>4.4715704687500004</v>
      </c>
      <c r="O52" s="19">
        <v>4.8984142187500002</v>
      </c>
      <c r="P52" s="20">
        <v>5.3546954687500001</v>
      </c>
    </row>
    <row r="53" spans="1:16" s="9" customFormat="1" ht="9" x14ac:dyDescent="0.15">
      <c r="A53" s="10" t="s">
        <v>26</v>
      </c>
      <c r="B53" s="5"/>
      <c r="C53" s="5" t="s">
        <v>8</v>
      </c>
      <c r="D53" s="19">
        <f t="shared" ref="D53:P53" si="4">(D57+D56*D58*2.5)/2.5/D58</f>
        <v>0.95313586148648677</v>
      </c>
      <c r="E53" s="19">
        <f t="shared" si="4"/>
        <v>1.1804036559139812</v>
      </c>
      <c r="F53" s="19">
        <f t="shared" si="4"/>
        <v>1.4391666666666665</v>
      </c>
      <c r="G53" s="19">
        <f t="shared" si="4"/>
        <v>1.6687274418604614</v>
      </c>
      <c r="H53" s="19">
        <f t="shared" si="4"/>
        <v>1.8875778911564591</v>
      </c>
      <c r="I53" s="19">
        <f t="shared" si="4"/>
        <v>2.1372145180722932</v>
      </c>
      <c r="J53" s="19">
        <f t="shared" si="4"/>
        <v>2.439792798913039</v>
      </c>
      <c r="K53" s="19">
        <f t="shared" si="4"/>
        <v>2.5525199504950491</v>
      </c>
      <c r="L53" s="19">
        <f t="shared" si="4"/>
        <v>2.6603259637188255</v>
      </c>
      <c r="M53" s="19">
        <f t="shared" si="4"/>
        <v>2.8785500000000002</v>
      </c>
      <c r="N53" s="19">
        <f t="shared" si="4"/>
        <v>3.4215704687499993</v>
      </c>
      <c r="O53" s="19">
        <f t="shared" si="4"/>
        <v>3.8484142187500008</v>
      </c>
      <c r="P53" s="20">
        <f t="shared" si="4"/>
        <v>4.3046954687500003</v>
      </c>
    </row>
    <row r="54" spans="1:16" s="9" customFormat="1" ht="9" x14ac:dyDescent="0.15">
      <c r="A54" s="10" t="s">
        <v>27</v>
      </c>
      <c r="B54" s="5" t="s">
        <v>10</v>
      </c>
      <c r="C54" s="5" t="s">
        <v>11</v>
      </c>
      <c r="D54" s="21">
        <v>21</v>
      </c>
      <c r="E54" s="21">
        <v>21</v>
      </c>
      <c r="F54" s="21">
        <v>22</v>
      </c>
      <c r="G54" s="21">
        <v>23</v>
      </c>
      <c r="H54" s="21">
        <v>21</v>
      </c>
      <c r="I54" s="21">
        <v>21</v>
      </c>
      <c r="J54" s="21">
        <v>22</v>
      </c>
      <c r="K54" s="7">
        <v>21</v>
      </c>
      <c r="L54" s="7">
        <v>21</v>
      </c>
      <c r="M54" s="7">
        <v>21</v>
      </c>
      <c r="N54" s="7">
        <v>23</v>
      </c>
      <c r="O54" s="7">
        <v>21</v>
      </c>
      <c r="P54" s="8">
        <v>19</v>
      </c>
    </row>
    <row r="55" spans="1:16" s="9" customFormat="1" ht="9" x14ac:dyDescent="0.15">
      <c r="A55" s="10" t="s">
        <v>28</v>
      </c>
      <c r="B55" s="5" t="s">
        <v>12</v>
      </c>
      <c r="C55" s="5" t="s">
        <v>8</v>
      </c>
      <c r="D55" s="19">
        <f>D56*13</f>
        <v>10.526285118243246</v>
      </c>
      <c r="E55" s="19">
        <f t="shared" ref="E55:P55" si="5">E56*13</f>
        <v>13.097952903225842</v>
      </c>
      <c r="F55" s="19">
        <f t="shared" si="5"/>
        <v>15.767184684684681</v>
      </c>
      <c r="G55" s="19">
        <f t="shared" si="5"/>
        <v>18.04813581395344</v>
      </c>
      <c r="H55" s="19">
        <f t="shared" si="5"/>
        <v>20.784183333333289</v>
      </c>
      <c r="I55" s="19">
        <f t="shared" si="5"/>
        <v>23.35752367469885</v>
      </c>
      <c r="J55" s="19">
        <f t="shared" si="5"/>
        <v>25.967010733695592</v>
      </c>
      <c r="K55" s="19">
        <f t="shared" si="5"/>
        <v>27.339195</v>
      </c>
      <c r="L55" s="19">
        <f t="shared" si="5"/>
        <v>28.688545918367403</v>
      </c>
      <c r="M55" s="19">
        <f t="shared" si="5"/>
        <v>30.921150000000001</v>
      </c>
      <c r="N55" s="19">
        <f t="shared" si="5"/>
        <v>35.38041609375</v>
      </c>
      <c r="O55" s="19">
        <f t="shared" si="5"/>
        <v>40.92938484375</v>
      </c>
      <c r="P55" s="20">
        <f t="shared" si="5"/>
        <v>46.861041093750003</v>
      </c>
    </row>
    <row r="56" spans="1:16" s="9" customFormat="1" ht="9" x14ac:dyDescent="0.15">
      <c r="A56" s="10" t="s">
        <v>29</v>
      </c>
      <c r="B56" s="5" t="s">
        <v>13</v>
      </c>
      <c r="C56" s="5" t="s">
        <v>8</v>
      </c>
      <c r="D56" s="19">
        <v>0.80971423986486502</v>
      </c>
      <c r="E56" s="19">
        <v>1.0075348387096801</v>
      </c>
      <c r="F56" s="19">
        <v>1.21286036036036</v>
      </c>
      <c r="G56" s="19">
        <v>1.38831813953488</v>
      </c>
      <c r="H56" s="19">
        <v>1.5987833333333299</v>
      </c>
      <c r="I56" s="19">
        <v>1.7967325903614499</v>
      </c>
      <c r="J56" s="19">
        <v>1.9974623641304301</v>
      </c>
      <c r="K56" s="19">
        <v>2.1030150000000001</v>
      </c>
      <c r="L56" s="19">
        <v>2.2068112244898002</v>
      </c>
      <c r="M56" s="19">
        <v>2.3785500000000002</v>
      </c>
      <c r="N56" s="19">
        <v>2.72157046875</v>
      </c>
      <c r="O56" s="19">
        <v>3.1484142187500002</v>
      </c>
      <c r="P56" s="20">
        <v>3.6046954687500001</v>
      </c>
    </row>
    <row r="57" spans="1:16" s="9" customFormat="1" ht="9" x14ac:dyDescent="0.15">
      <c r="A57" s="10" t="s">
        <v>30</v>
      </c>
      <c r="B57" s="5" t="s">
        <v>14</v>
      </c>
      <c r="C57" s="5" t="s">
        <v>15</v>
      </c>
      <c r="D57" s="21">
        <v>26.533000000000001</v>
      </c>
      <c r="E57" s="21">
        <v>40.192</v>
      </c>
      <c r="F57" s="21">
        <v>62.8</v>
      </c>
      <c r="G57" s="21">
        <v>90.432000000000002</v>
      </c>
      <c r="H57" s="21">
        <v>106.13200000000001</v>
      </c>
      <c r="I57" s="21">
        <v>141.30000000000001</v>
      </c>
      <c r="J57" s="21">
        <v>203.47200000000001</v>
      </c>
      <c r="K57" s="7">
        <v>227</v>
      </c>
      <c r="L57" s="7">
        <v>250</v>
      </c>
      <c r="M57" s="7">
        <v>300</v>
      </c>
      <c r="N57" s="7">
        <v>420</v>
      </c>
      <c r="O57" s="7">
        <v>420</v>
      </c>
      <c r="P57" s="8">
        <v>420</v>
      </c>
    </row>
    <row r="58" spans="1:16" s="9" customFormat="1" ht="9" x14ac:dyDescent="0.15">
      <c r="A58" s="10" t="s">
        <v>31</v>
      </c>
      <c r="B58" s="5"/>
      <c r="C58" s="5" t="s">
        <v>3</v>
      </c>
      <c r="D58" s="7">
        <v>74</v>
      </c>
      <c r="E58" s="7">
        <v>93</v>
      </c>
      <c r="F58" s="7">
        <v>111</v>
      </c>
      <c r="G58" s="7">
        <v>129</v>
      </c>
      <c r="H58" s="7">
        <v>147</v>
      </c>
      <c r="I58" s="7">
        <v>166</v>
      </c>
      <c r="J58" s="7">
        <v>184</v>
      </c>
      <c r="K58" s="7">
        <v>202</v>
      </c>
      <c r="L58" s="7">
        <v>220.5</v>
      </c>
      <c r="M58" s="7">
        <v>240</v>
      </c>
      <c r="N58" s="7">
        <v>240</v>
      </c>
      <c r="O58" s="7">
        <v>240</v>
      </c>
      <c r="P58" s="8">
        <v>240</v>
      </c>
    </row>
    <row r="59" spans="1:16" s="9" customFormat="1" ht="9" x14ac:dyDescent="0.15">
      <c r="A59" s="10" t="s">
        <v>32</v>
      </c>
      <c r="B59" s="5"/>
      <c r="C59" s="5" t="s">
        <v>3</v>
      </c>
      <c r="D59" s="7">
        <v>20</v>
      </c>
      <c r="E59" s="7">
        <v>20</v>
      </c>
      <c r="F59" s="7">
        <v>23</v>
      </c>
      <c r="G59" s="7">
        <v>27</v>
      </c>
      <c r="H59" s="7">
        <v>30</v>
      </c>
      <c r="I59" s="7">
        <v>34</v>
      </c>
      <c r="J59" s="7">
        <v>38</v>
      </c>
      <c r="K59" s="7">
        <v>38</v>
      </c>
      <c r="L59" s="7">
        <v>40</v>
      </c>
      <c r="M59" s="7">
        <v>42</v>
      </c>
      <c r="N59" s="7">
        <v>42</v>
      </c>
      <c r="O59" s="7">
        <v>44</v>
      </c>
      <c r="P59" s="8">
        <v>48</v>
      </c>
    </row>
    <row r="60" spans="1:16" s="9" customFormat="1" ht="9" x14ac:dyDescent="0.15">
      <c r="A60" s="10" t="s">
        <v>33</v>
      </c>
      <c r="B60" s="5"/>
      <c r="C60" s="5" t="s">
        <v>3</v>
      </c>
      <c r="D60" s="7">
        <v>165</v>
      </c>
      <c r="E60" s="7">
        <v>187</v>
      </c>
      <c r="F60" s="7">
        <v>208</v>
      </c>
      <c r="G60" s="7">
        <v>246</v>
      </c>
      <c r="H60" s="7">
        <v>273.5</v>
      </c>
      <c r="I60" s="7">
        <v>318</v>
      </c>
      <c r="J60" s="7">
        <v>352</v>
      </c>
      <c r="K60" s="7">
        <v>390.5</v>
      </c>
      <c r="L60" s="7">
        <v>417.5</v>
      </c>
      <c r="M60" s="7">
        <v>450</v>
      </c>
      <c r="N60" s="7">
        <v>450</v>
      </c>
      <c r="O60" s="7">
        <v>454</v>
      </c>
      <c r="P60" s="22">
        <v>462</v>
      </c>
    </row>
    <row r="61" spans="1:16" x14ac:dyDescent="0.15">
      <c r="A61" s="2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9"/>
    </row>
  </sheetData>
  <mergeCells count="12">
    <mergeCell ref="E46:P46"/>
    <mergeCell ref="A21:P21"/>
    <mergeCell ref="A41:P41"/>
    <mergeCell ref="A61:P61"/>
    <mergeCell ref="A1:P1"/>
    <mergeCell ref="A22:P22"/>
    <mergeCell ref="A42:P42"/>
    <mergeCell ref="A2:P4"/>
    <mergeCell ref="A23:P24"/>
    <mergeCell ref="A43:P44"/>
    <mergeCell ref="D6:P6"/>
    <mergeCell ref="D26:P26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landscape" r:id="rId1"/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Ⅱ型隔震支座力学性能参数表(3.0Tr=0.55D）</vt:lpstr>
      <vt:lpstr>'Ⅱ型隔震支座力学性能参数表(3.0Tr=0.55D）'!Print_Area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29576</dc:creator>
  <cp:lastModifiedBy>Administrator</cp:lastModifiedBy>
  <cp:lastPrinted>2025-02-27T03:46:34Z</cp:lastPrinted>
  <dcterms:created xsi:type="dcterms:W3CDTF">2020-08-04T08:05:00Z</dcterms:created>
  <dcterms:modified xsi:type="dcterms:W3CDTF">2025-04-03T03:06:47Z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07158D395AF44314A0F02EA41603FDD2_13</vt:lpwstr>
  </property>
  <property fmtid="{D5CDD505-2E9C-101B-9397-08002B2CF9AE}" pid="4" name="KSOReadingLayout">
    <vt:bool>true</vt:bool>
  </property>
</Properties>
</file>